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河川\006_大津田川\R1_大津田川_阿南･長生_河川改修工事\001_発注時資料\_PPI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8" i="1" l="1"/>
  <c r="G87" i="1" s="1"/>
  <c r="G86" i="1" s="1"/>
  <c r="G83" i="1"/>
  <c r="G81" i="1"/>
  <c r="G76" i="1"/>
  <c r="G73" i="1"/>
  <c r="G67" i="1"/>
  <c r="G66" i="1" s="1"/>
  <c r="G62" i="1"/>
  <c r="G58" i="1"/>
  <c r="G57" i="1"/>
  <c r="G53" i="1"/>
  <c r="G48" i="1"/>
  <c r="G47" i="1" s="1"/>
  <c r="G45" i="1"/>
  <c r="G42" i="1"/>
  <c r="G40" i="1"/>
  <c r="G37" i="1"/>
  <c r="G36" i="1"/>
  <c r="G32" i="1"/>
  <c r="G31" i="1"/>
  <c r="G27" i="1"/>
  <c r="G23" i="1"/>
  <c r="G22" i="1" s="1"/>
  <c r="G19" i="1"/>
  <c r="G15" i="1"/>
  <c r="G12" i="1"/>
  <c r="G11" i="1" s="1"/>
  <c r="G10" i="1" l="1"/>
  <c r="G85" i="1"/>
  <c r="G93" i="1" l="1"/>
  <c r="G95" i="1" s="1"/>
  <c r="G96" i="1" s="1"/>
  <c r="G91" i="1"/>
</calcChain>
</file>

<file path=xl/sharedStrings.xml><?xml version="1.0" encoding="utf-8"?>
<sst xmlns="http://schemas.openxmlformats.org/spreadsheetml/2006/main" count="187" uniqueCount="100">
  <si>
    <t>工事費内訳書</t>
  </si>
  <si>
    <t>住　　　　所</t>
  </si>
  <si>
    <t>商号又は名称</t>
  </si>
  <si>
    <t>代 表 者 名</t>
  </si>
  <si>
    <t>工 事 名</t>
  </si>
  <si>
    <t xml:space="preserve">Ｒ１阿土　大津田川　阿南・長生　河川改修工事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</si>
  <si>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</si>
  <si>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</si>
  <si>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</si>
  <si>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</si>
  <si>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</si>
  <si>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</si>
  <si>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</si>
  <si>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</si>
  <si>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</si>
  <si>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</si>
  <si>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※河床部</t>
  </si>
  <si>
    <t>m3</t>
  </si>
  <si>
    <t>掘削
　※堤体部</t>
  </si>
  <si>
    <t>盛土工</t>
  </si>
  <si>
    <t>路体(築堤)盛土 
　(盛土材含む)</t>
  </si>
  <si>
    <t>残土処理工</t>
  </si>
  <si>
    <t>土砂等運搬
　(L=13.0km以下)</t>
  </si>
  <si>
    <t>残土等処分</t>
  </si>
  <si>
    <t>護岸基礎工</t>
  </si>
  <si>
    <t>作業土工
　※法覆護岸工</t>
  </si>
  <si>
    <t>床掘り</t>
  </si>
  <si>
    <t>埋戻し</t>
  </si>
  <si>
    <t>基面整正</t>
  </si>
  <si>
    <t>m2</t>
  </si>
  <si>
    <t>作業土工
　※擁壁護岸工</t>
  </si>
  <si>
    <t>法覆護岸工</t>
  </si>
  <si>
    <t>多自然型護岸工</t>
  </si>
  <si>
    <t xml:space="preserve">石積 </t>
  </si>
  <si>
    <t>かごﾏｯﾄ(多段積型)</t>
  </si>
  <si>
    <t>覆土
　(流用土)</t>
  </si>
  <si>
    <t>擁壁護岸工</t>
  </si>
  <si>
    <t>場所打擁壁工</t>
  </si>
  <si>
    <t xml:space="preserve">小型擁壁 </t>
  </si>
  <si>
    <t>Ｌ型水路</t>
  </si>
  <si>
    <t>2号排水開渠工</t>
  </si>
  <si>
    <t>横断溝
　※調整,基礎Co含む</t>
  </si>
  <si>
    <t>m</t>
  </si>
  <si>
    <t>3号排水開渠工</t>
  </si>
  <si>
    <t>集水桝</t>
  </si>
  <si>
    <t>箇所</t>
  </si>
  <si>
    <t>砕石舗装工</t>
  </si>
  <si>
    <t>砕石舗装</t>
  </si>
  <si>
    <t>付帯道路工</t>
  </si>
  <si>
    <t>付帯水路工</t>
  </si>
  <si>
    <t>1号水路</t>
  </si>
  <si>
    <t>2号水路</t>
  </si>
  <si>
    <t>パイプカルバート</t>
  </si>
  <si>
    <t>復旧擁壁</t>
  </si>
  <si>
    <t>ｱｽﾌｧﾙﾄ舗装工</t>
  </si>
  <si>
    <t>舗装止壁</t>
  </si>
  <si>
    <t>上層路盤(車道･路肩部)</t>
  </si>
  <si>
    <t>表層(車道･路肩部)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</si>
  <si>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</si>
  <si>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</si>
  <si>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</si>
  <si>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</si>
  <si>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</si>
  <si>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</si>
  <si>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</si>
  <si>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</si>
  <si>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汚泥処理
　（舗装版切断時発生分）</t>
  </si>
  <si>
    <t>仮設工</t>
  </si>
  <si>
    <t>工事用道路工</t>
  </si>
  <si>
    <t>表土剥ぎ取り
　（整形含む）</t>
  </si>
  <si>
    <t>土木ｼｰﾄ</t>
  </si>
  <si>
    <t>工事用道路盛土
　※背後地側</t>
  </si>
  <si>
    <t>敷鉄板
　※仮設排水管養生</t>
  </si>
  <si>
    <t>伐木除根
　（運搬・処分含む）
　※現況護岸法肩</t>
  </si>
  <si>
    <t>土留･仮締切工</t>
  </si>
  <si>
    <t>土のう</t>
  </si>
  <si>
    <t>袋</t>
  </si>
  <si>
    <t>仮設盛土
　（流用土）</t>
  </si>
  <si>
    <t>水替工</t>
  </si>
  <si>
    <t>ﾎﾟﾝﾌﾟ排水</t>
  </si>
  <si>
    <t>日</t>
  </si>
  <si>
    <t>仮設排水管
　※存置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</si>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</sst>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topLeftCell="A49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G11+G22+G31+G36+G47+G57+G66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370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40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17</v>
      </c>
      <c r="F18" s="9">
        <v>4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17</v>
      </c>
      <c r="F20" s="9">
        <v>530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17</v>
      </c>
      <c r="F21" s="9">
        <v>530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24</v>
      </c>
      <c r="C22" s="23"/>
      <c r="D22" s="23"/>
      <c r="E22" s="8" t="s">
        <v>13</v>
      </c>
      <c r="F22" s="9">
        <v>1</v>
      </c>
      <c r="G22" s="10">
        <f>G23+G27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25</v>
      </c>
      <c r="D23" s="23"/>
      <c r="E23" s="8" t="s">
        <v>13</v>
      </c>
      <c r="F23" s="9">
        <v>1</v>
      </c>
      <c r="G23" s="10">
        <f>G24+G25+G26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17</v>
      </c>
      <c r="F24" s="9">
        <v>380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17</v>
      </c>
      <c r="F25" s="9">
        <v>260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29</v>
      </c>
      <c r="F26" s="9">
        <v>60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G28+G29+G30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26</v>
      </c>
      <c r="E28" s="8" t="s">
        <v>17</v>
      </c>
      <c r="F28" s="9">
        <v>50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27</v>
      </c>
      <c r="E29" s="8" t="s">
        <v>17</v>
      </c>
      <c r="F29" s="9">
        <v>30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28</v>
      </c>
      <c r="E30" s="8" t="s">
        <v>29</v>
      </c>
      <c r="F30" s="9">
        <v>40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31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32</v>
      </c>
      <c r="D32" s="23"/>
      <c r="E32" s="8" t="s">
        <v>13</v>
      </c>
      <c r="F32" s="9">
        <v>1</v>
      </c>
      <c r="G32" s="10">
        <f>G33+G34+G35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33</v>
      </c>
      <c r="E33" s="8" t="s">
        <v>29</v>
      </c>
      <c r="F33" s="9">
        <v>28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34</v>
      </c>
      <c r="E34" s="8" t="s">
        <v>29</v>
      </c>
      <c r="F34" s="9">
        <v>209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35</v>
      </c>
      <c r="E35" s="8" t="s">
        <v>17</v>
      </c>
      <c r="F35" s="9">
        <v>30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36</v>
      </c>
      <c r="C36" s="23"/>
      <c r="D36" s="23"/>
      <c r="E36" s="8" t="s">
        <v>13</v>
      </c>
      <c r="F36" s="9">
        <v>1</v>
      </c>
      <c r="G36" s="10">
        <f>G37+G40+G42+G45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37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38</v>
      </c>
      <c r="E38" s="8" t="s">
        <v>17</v>
      </c>
      <c r="F38" s="9">
        <v>15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39</v>
      </c>
      <c r="E39" s="8" t="s">
        <v>17</v>
      </c>
      <c r="F39" s="9">
        <v>14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40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41</v>
      </c>
      <c r="E41" s="8" t="s">
        <v>42</v>
      </c>
      <c r="F41" s="9">
        <v>3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43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41</v>
      </c>
      <c r="E43" s="8" t="s">
        <v>42</v>
      </c>
      <c r="F43" s="9">
        <v>3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44</v>
      </c>
      <c r="E44" s="8" t="s">
        <v>45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46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47</v>
      </c>
      <c r="E46" s="8" t="s">
        <v>29</v>
      </c>
      <c r="F46" s="9">
        <v>80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48</v>
      </c>
      <c r="C47" s="23"/>
      <c r="D47" s="23"/>
      <c r="E47" s="8" t="s">
        <v>13</v>
      </c>
      <c r="F47" s="9">
        <v>1</v>
      </c>
      <c r="G47" s="10">
        <f>G48+G53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49</v>
      </c>
      <c r="D48" s="23"/>
      <c r="E48" s="8" t="s">
        <v>13</v>
      </c>
      <c r="F48" s="9">
        <v>1</v>
      </c>
      <c r="G48" s="10">
        <f>G49+G50+G51+G52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50</v>
      </c>
      <c r="E49" s="8" t="s">
        <v>42</v>
      </c>
      <c r="F49" s="9">
        <v>3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51</v>
      </c>
      <c r="E50" s="8" t="s">
        <v>42</v>
      </c>
      <c r="F50" s="9">
        <v>6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52</v>
      </c>
      <c r="E51" s="8" t="s">
        <v>42</v>
      </c>
      <c r="F51" s="9">
        <v>4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53</v>
      </c>
      <c r="E52" s="8" t="s">
        <v>42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54</v>
      </c>
      <c r="D53" s="23"/>
      <c r="E53" s="8" t="s">
        <v>13</v>
      </c>
      <c r="F53" s="9">
        <v>1</v>
      </c>
      <c r="G53" s="10">
        <f>G54+G55+G56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55</v>
      </c>
      <c r="E54" s="8" t="s">
        <v>42</v>
      </c>
      <c r="F54" s="9">
        <v>7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56</v>
      </c>
      <c r="E55" s="8" t="s">
        <v>29</v>
      </c>
      <c r="F55" s="9">
        <v>70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57</v>
      </c>
      <c r="E56" s="8" t="s">
        <v>29</v>
      </c>
      <c r="F56" s="9">
        <v>70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23" t="s">
        <v>58</v>
      </c>
      <c r="C57" s="23"/>
      <c r="D57" s="23"/>
      <c r="E57" s="8" t="s">
        <v>13</v>
      </c>
      <c r="F57" s="9">
        <v>1</v>
      </c>
      <c r="G57" s="10">
        <f>G58+G62</f>
        <v>0</v>
      </c>
      <c r="I57" s="12">
        <v>48</v>
      </c>
      <c r="J57" s="13">
        <v>2</v>
      </c>
    </row>
    <row r="58" spans="1:10" ht="42" customHeight="1" x14ac:dyDescent="0.15">
      <c r="A58" s="6"/>
      <c r="B58" s="7"/>
      <c r="C58" s="23" t="s">
        <v>59</v>
      </c>
      <c r="D58" s="23"/>
      <c r="E58" s="8" t="s">
        <v>13</v>
      </c>
      <c r="F58" s="9">
        <v>1</v>
      </c>
      <c r="G58" s="10">
        <f>G59+G60+G61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60</v>
      </c>
      <c r="E59" s="8" t="s">
        <v>42</v>
      </c>
      <c r="F59" s="9">
        <v>11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61</v>
      </c>
      <c r="E60" s="8" t="s">
        <v>29</v>
      </c>
      <c r="F60" s="9">
        <v>51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62</v>
      </c>
      <c r="E61" s="8" t="s">
        <v>17</v>
      </c>
      <c r="F61" s="9">
        <v>12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23" t="s">
        <v>63</v>
      </c>
      <c r="D62" s="23"/>
      <c r="E62" s="8" t="s">
        <v>13</v>
      </c>
      <c r="F62" s="9">
        <v>1</v>
      </c>
      <c r="G62" s="10">
        <f>G63+G64+G65</f>
        <v>0</v>
      </c>
      <c r="I62" s="12">
        <v>53</v>
      </c>
      <c r="J62" s="13">
        <v>3</v>
      </c>
    </row>
    <row r="63" spans="1:10" ht="42" customHeight="1" x14ac:dyDescent="0.15">
      <c r="A63" s="6"/>
      <c r="B63" s="7"/>
      <c r="C63" s="7"/>
      <c r="D63" s="23" t="s">
        <v>64</v>
      </c>
      <c r="E63" s="8" t="s">
        <v>17</v>
      </c>
      <c r="F63" s="9">
        <v>3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65</v>
      </c>
      <c r="E64" s="8" t="s">
        <v>17</v>
      </c>
      <c r="F64" s="9">
        <v>3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66</v>
      </c>
      <c r="E65" s="8" t="s">
        <v>17</v>
      </c>
      <c r="F65" s="9">
        <v>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23" t="s">
        <v>67</v>
      </c>
      <c r="C66" s="23"/>
      <c r="D66" s="23"/>
      <c r="E66" s="8" t="s">
        <v>13</v>
      </c>
      <c r="F66" s="9">
        <v>1</v>
      </c>
      <c r="G66" s="10">
        <f>G67+G73+G76+G81+G83</f>
        <v>0</v>
      </c>
      <c r="I66" s="12">
        <v>57</v>
      </c>
      <c r="J66" s="13">
        <v>2</v>
      </c>
    </row>
    <row r="67" spans="1:10" ht="42" customHeight="1" x14ac:dyDescent="0.15">
      <c r="A67" s="6"/>
      <c r="B67" s="7"/>
      <c r="C67" s="23" t="s">
        <v>68</v>
      </c>
      <c r="D67" s="23"/>
      <c r="E67" s="8" t="s">
        <v>13</v>
      </c>
      <c r="F67" s="9">
        <v>1</v>
      </c>
      <c r="G67" s="10">
        <f>G68+G69+G70+G71+G72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69</v>
      </c>
      <c r="E68" s="8" t="s">
        <v>17</v>
      </c>
      <c r="F68" s="9">
        <v>80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7"/>
      <c r="D69" s="23" t="s">
        <v>70</v>
      </c>
      <c r="E69" s="8" t="s">
        <v>29</v>
      </c>
      <c r="F69" s="9">
        <v>430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7"/>
      <c r="D70" s="23" t="s">
        <v>71</v>
      </c>
      <c r="E70" s="8" t="s">
        <v>17</v>
      </c>
      <c r="F70" s="9">
        <v>190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7"/>
      <c r="D71" s="23" t="s">
        <v>72</v>
      </c>
      <c r="E71" s="8" t="s">
        <v>13</v>
      </c>
      <c r="F71" s="9">
        <v>1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73</v>
      </c>
      <c r="E72" s="8" t="s">
        <v>29</v>
      </c>
      <c r="F72" s="9">
        <v>300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23" t="s">
        <v>74</v>
      </c>
      <c r="D73" s="23"/>
      <c r="E73" s="8" t="s">
        <v>13</v>
      </c>
      <c r="F73" s="9">
        <v>1</v>
      </c>
      <c r="G73" s="10">
        <f>G74+G75</f>
        <v>0</v>
      </c>
      <c r="I73" s="12">
        <v>64</v>
      </c>
      <c r="J73" s="13">
        <v>3</v>
      </c>
    </row>
    <row r="74" spans="1:10" ht="42" customHeight="1" x14ac:dyDescent="0.15">
      <c r="A74" s="6"/>
      <c r="B74" s="7"/>
      <c r="C74" s="7"/>
      <c r="D74" s="23" t="s">
        <v>75</v>
      </c>
      <c r="E74" s="8" t="s">
        <v>76</v>
      </c>
      <c r="F74" s="9">
        <v>213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7"/>
      <c r="D75" s="23" t="s">
        <v>77</v>
      </c>
      <c r="E75" s="8" t="s">
        <v>17</v>
      </c>
      <c r="F75" s="9">
        <v>10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7"/>
      <c r="C76" s="23" t="s">
        <v>78</v>
      </c>
      <c r="D76" s="23"/>
      <c r="E76" s="8" t="s">
        <v>13</v>
      </c>
      <c r="F76" s="9">
        <v>1</v>
      </c>
      <c r="G76" s="10">
        <f>G77+G78+G79+G80</f>
        <v>0</v>
      </c>
      <c r="I76" s="12">
        <v>67</v>
      </c>
      <c r="J76" s="13">
        <v>3</v>
      </c>
    </row>
    <row r="77" spans="1:10" ht="42" customHeight="1" x14ac:dyDescent="0.15">
      <c r="A77" s="6"/>
      <c r="B77" s="7"/>
      <c r="C77" s="7"/>
      <c r="D77" s="23" t="s">
        <v>79</v>
      </c>
      <c r="E77" s="8" t="s">
        <v>80</v>
      </c>
      <c r="F77" s="9">
        <v>32</v>
      </c>
      <c r="G77" s="11"/>
      <c r="I77" s="12">
        <v>68</v>
      </c>
      <c r="J77" s="13">
        <v>4</v>
      </c>
    </row>
    <row r="78" spans="1:10" ht="42" customHeight="1" x14ac:dyDescent="0.15">
      <c r="A78" s="6"/>
      <c r="B78" s="7"/>
      <c r="C78" s="7"/>
      <c r="D78" s="23" t="s">
        <v>81</v>
      </c>
      <c r="E78" s="8" t="s">
        <v>42</v>
      </c>
      <c r="F78" s="9">
        <v>7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7"/>
      <c r="C79" s="7"/>
      <c r="D79" s="23" t="s">
        <v>81</v>
      </c>
      <c r="E79" s="8" t="s">
        <v>42</v>
      </c>
      <c r="F79" s="9">
        <v>8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7"/>
      <c r="D80" s="23" t="s">
        <v>81</v>
      </c>
      <c r="E80" s="8" t="s">
        <v>42</v>
      </c>
      <c r="F80" s="9">
        <v>9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23" t="s">
        <v>82</v>
      </c>
      <c r="D81" s="23"/>
      <c r="E81" s="8" t="s">
        <v>13</v>
      </c>
      <c r="F81" s="9">
        <v>1</v>
      </c>
      <c r="G81" s="10">
        <f>G82</f>
        <v>0</v>
      </c>
      <c r="I81" s="12">
        <v>72</v>
      </c>
      <c r="J81" s="13">
        <v>3</v>
      </c>
    </row>
    <row r="82" spans="1:10" ht="42" customHeight="1" x14ac:dyDescent="0.15">
      <c r="A82" s="6"/>
      <c r="B82" s="7"/>
      <c r="C82" s="7"/>
      <c r="D82" s="23" t="s">
        <v>83</v>
      </c>
      <c r="E82" s="8" t="s">
        <v>13</v>
      </c>
      <c r="F82" s="9">
        <v>1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23" t="s">
        <v>84</v>
      </c>
      <c r="D83" s="23"/>
      <c r="E83" s="8" t="s">
        <v>13</v>
      </c>
      <c r="F83" s="9">
        <v>1</v>
      </c>
      <c r="G83" s="10">
        <f>G84</f>
        <v>0</v>
      </c>
      <c r="I83" s="12">
        <v>74</v>
      </c>
      <c r="J83" s="13">
        <v>3</v>
      </c>
    </row>
    <row r="84" spans="1:10" ht="42" customHeight="1" x14ac:dyDescent="0.15">
      <c r="A84" s="6"/>
      <c r="B84" s="7"/>
      <c r="C84" s="7"/>
      <c r="D84" s="23" t="s">
        <v>85</v>
      </c>
      <c r="E84" s="8" t="s">
        <v>86</v>
      </c>
      <c r="F84" s="9">
        <v>30</v>
      </c>
      <c r="G84" s="11"/>
      <c r="I84" s="12">
        <v>75</v>
      </c>
      <c r="J84" s="13">
        <v>4</v>
      </c>
    </row>
    <row r="85" spans="1:10" ht="42" customHeight="1" x14ac:dyDescent="0.15">
      <c r="A85" s="22" t="s">
        <v>87</v>
      </c>
      <c r="B85" s="23"/>
      <c r="C85" s="23"/>
      <c r="D85" s="23"/>
      <c r="E85" s="8" t="s">
        <v>13</v>
      </c>
      <c r="F85" s="9">
        <v>1</v>
      </c>
      <c r="G85" s="10">
        <f>G11+G22+G31+G36+G47+G57+G66</f>
        <v>0</v>
      </c>
      <c r="I85" s="12">
        <v>76</v>
      </c>
      <c r="J85" s="13">
        <v>20</v>
      </c>
    </row>
    <row r="86" spans="1:10" ht="42" customHeight="1" x14ac:dyDescent="0.15">
      <c r="A86" s="22" t="s">
        <v>88</v>
      </c>
      <c r="B86" s="23"/>
      <c r="C86" s="23"/>
      <c r="D86" s="23"/>
      <c r="E86" s="8" t="s">
        <v>13</v>
      </c>
      <c r="F86" s="9">
        <v>1</v>
      </c>
      <c r="G86" s="10">
        <f>G87+G90</f>
        <v>0</v>
      </c>
      <c r="I86" s="12">
        <v>77</v>
      </c>
      <c r="J86" s="13">
        <v>200</v>
      </c>
    </row>
    <row r="87" spans="1:10" ht="42" customHeight="1" x14ac:dyDescent="0.15">
      <c r="A87" s="6"/>
      <c r="B87" s="23" t="s">
        <v>89</v>
      </c>
      <c r="C87" s="23"/>
      <c r="D87" s="23"/>
      <c r="E87" s="8" t="s">
        <v>13</v>
      </c>
      <c r="F87" s="9">
        <v>1</v>
      </c>
      <c r="G87" s="10">
        <f>G88</f>
        <v>0</v>
      </c>
      <c r="I87" s="12">
        <v>78</v>
      </c>
      <c r="J87" s="13">
        <v>2</v>
      </c>
    </row>
    <row r="88" spans="1:10" ht="42" customHeight="1" x14ac:dyDescent="0.15">
      <c r="A88" s="6"/>
      <c r="B88" s="7"/>
      <c r="C88" s="23" t="s">
        <v>90</v>
      </c>
      <c r="D88" s="23"/>
      <c r="E88" s="8" t="s">
        <v>13</v>
      </c>
      <c r="F88" s="9">
        <v>1</v>
      </c>
      <c r="G88" s="10">
        <f>G89</f>
        <v>0</v>
      </c>
      <c r="I88" s="12">
        <v>79</v>
      </c>
      <c r="J88" s="13">
        <v>3</v>
      </c>
    </row>
    <row r="89" spans="1:10" ht="42" customHeight="1" x14ac:dyDescent="0.15">
      <c r="A89" s="6"/>
      <c r="B89" s="7"/>
      <c r="C89" s="7"/>
      <c r="D89" s="23" t="s">
        <v>91</v>
      </c>
      <c r="E89" s="8" t="s">
        <v>13</v>
      </c>
      <c r="F89" s="9">
        <v>1</v>
      </c>
      <c r="G89" s="11"/>
      <c r="I89" s="12">
        <v>80</v>
      </c>
      <c r="J89" s="13">
        <v>4</v>
      </c>
    </row>
    <row r="90" spans="1:10" ht="42" customHeight="1" x14ac:dyDescent="0.15">
      <c r="A90" s="6"/>
      <c r="B90" s="23" t="s">
        <v>92</v>
      </c>
      <c r="C90" s="23"/>
      <c r="D90" s="23"/>
      <c r="E90" s="8" t="s">
        <v>13</v>
      </c>
      <c r="F90" s="9">
        <v>1</v>
      </c>
      <c r="G90" s="11"/>
      <c r="I90" s="12">
        <v>81</v>
      </c>
      <c r="J90" s="13"/>
    </row>
    <row r="91" spans="1:10" ht="42" customHeight="1" x14ac:dyDescent="0.15">
      <c r="A91" s="22" t="s">
        <v>93</v>
      </c>
      <c r="B91" s="23"/>
      <c r="C91" s="23"/>
      <c r="D91" s="23"/>
      <c r="E91" s="8" t="s">
        <v>13</v>
      </c>
      <c r="F91" s="9">
        <v>1</v>
      </c>
      <c r="G91" s="10">
        <f>G85+G86</f>
        <v>0</v>
      </c>
      <c r="I91" s="12">
        <v>82</v>
      </c>
      <c r="J91" s="13"/>
    </row>
    <row r="92" spans="1:10" ht="42" customHeight="1" x14ac:dyDescent="0.15">
      <c r="A92" s="6"/>
      <c r="B92" s="23" t="s">
        <v>94</v>
      </c>
      <c r="C92" s="23"/>
      <c r="D92" s="23"/>
      <c r="E92" s="8" t="s">
        <v>13</v>
      </c>
      <c r="F92" s="9">
        <v>1</v>
      </c>
      <c r="G92" s="11"/>
      <c r="I92" s="12">
        <v>83</v>
      </c>
      <c r="J92" s="13">
        <v>210</v>
      </c>
    </row>
    <row r="93" spans="1:10" ht="42" customHeight="1" x14ac:dyDescent="0.15">
      <c r="A93" s="22" t="s">
        <v>95</v>
      </c>
      <c r="B93" s="23"/>
      <c r="C93" s="23"/>
      <c r="D93" s="23"/>
      <c r="E93" s="8" t="s">
        <v>13</v>
      </c>
      <c r="F93" s="9">
        <v>1</v>
      </c>
      <c r="G93" s="10">
        <f>G85+G86+G92</f>
        <v>0</v>
      </c>
      <c r="I93" s="12">
        <v>84</v>
      </c>
      <c r="J93" s="13"/>
    </row>
    <row r="94" spans="1:10" ht="42" customHeight="1" x14ac:dyDescent="0.15">
      <c r="A94" s="6"/>
      <c r="B94" s="23" t="s">
        <v>96</v>
      </c>
      <c r="C94" s="23"/>
      <c r="D94" s="23"/>
      <c r="E94" s="8" t="s">
        <v>13</v>
      </c>
      <c r="F94" s="9">
        <v>1</v>
      </c>
      <c r="G94" s="11"/>
      <c r="I94" s="12">
        <v>85</v>
      </c>
      <c r="J94" s="13">
        <v>220</v>
      </c>
    </row>
    <row r="95" spans="1:10" ht="42" customHeight="1" x14ac:dyDescent="0.15">
      <c r="A95" s="22" t="s">
        <v>97</v>
      </c>
      <c r="B95" s="23"/>
      <c r="C95" s="23"/>
      <c r="D95" s="23"/>
      <c r="E95" s="8" t="s">
        <v>13</v>
      </c>
      <c r="F95" s="9">
        <v>1</v>
      </c>
      <c r="G95" s="10">
        <f>G93+G94</f>
        <v>0</v>
      </c>
      <c r="I95" s="12">
        <v>86</v>
      </c>
      <c r="J95" s="13">
        <v>30</v>
      </c>
    </row>
    <row r="96" spans="1:10" ht="42" customHeight="1" x14ac:dyDescent="0.15">
      <c r="A96" s="24" t="s">
        <v>98</v>
      </c>
      <c r="B96" s="25"/>
      <c r="C96" s="25"/>
      <c r="D96" s="25"/>
      <c r="E96" s="14" t="s">
        <v>99</v>
      </c>
      <c r="F96" s="15" t="s">
        <v>99</v>
      </c>
      <c r="G96" s="16">
        <f>G95</f>
        <v>0</v>
      </c>
      <c r="I96" s="17">
        <v>87</v>
      </c>
      <c r="J96" s="17">
        <v>90</v>
      </c>
    </row>
  </sheetData>
  <sheetProtection sheet="1"/>
  <mergeCells count="93">
    <mergeCell ref="B94:D94"/>
    <mergeCell ref="A95:D95"/>
    <mergeCell ref="A96:D96"/>
    <mergeCell ref="D89"/>
    <mergeCell ref="B90:D90"/>
    <mergeCell ref="A91:D91"/>
    <mergeCell ref="B92:D92"/>
    <mergeCell ref="A93:D93"/>
    <mergeCell ref="D84"/>
    <mergeCell ref="A85:D85"/>
    <mergeCell ref="A86:D86"/>
    <mergeCell ref="B87:D87"/>
    <mergeCell ref="C88:D88"/>
    <mergeCell ref="D79"/>
    <mergeCell ref="D80"/>
    <mergeCell ref="C81:D81"/>
    <mergeCell ref="D82"/>
    <mergeCell ref="C83:D83"/>
    <mergeCell ref="D74"/>
    <mergeCell ref="D75"/>
    <mergeCell ref="C76:D76"/>
    <mergeCell ref="D77"/>
    <mergeCell ref="D78"/>
    <mergeCell ref="D69"/>
    <mergeCell ref="D70"/>
    <mergeCell ref="D71"/>
    <mergeCell ref="D72"/>
    <mergeCell ref="C73:D73"/>
    <mergeCell ref="D64"/>
    <mergeCell ref="D65"/>
    <mergeCell ref="B66:D66"/>
    <mergeCell ref="C67:D67"/>
    <mergeCell ref="D68"/>
    <mergeCell ref="D59"/>
    <mergeCell ref="D60"/>
    <mergeCell ref="D61"/>
    <mergeCell ref="C62:D62"/>
    <mergeCell ref="D63"/>
    <mergeCell ref="D54"/>
    <mergeCell ref="D55"/>
    <mergeCell ref="D56"/>
    <mergeCell ref="B57:D57"/>
    <mergeCell ref="C58:D58"/>
    <mergeCell ref="D49"/>
    <mergeCell ref="D50"/>
    <mergeCell ref="D51"/>
    <mergeCell ref="D52"/>
    <mergeCell ref="C53:D53"/>
    <mergeCell ref="D44"/>
    <mergeCell ref="C45:D45"/>
    <mergeCell ref="D46"/>
    <mergeCell ref="B47:D47"/>
    <mergeCell ref="C48:D48"/>
    <mergeCell ref="D39"/>
    <mergeCell ref="C40:D40"/>
    <mergeCell ref="D41"/>
    <mergeCell ref="C42:D42"/>
    <mergeCell ref="D43"/>
    <mergeCell ref="D34"/>
    <mergeCell ref="D35"/>
    <mergeCell ref="B36:D36"/>
    <mergeCell ref="C37:D37"/>
    <mergeCell ref="D38"/>
    <mergeCell ref="D29"/>
    <mergeCell ref="D30"/>
    <mergeCell ref="B31:D31"/>
    <mergeCell ref="C32:D32"/>
    <mergeCell ref="D33"/>
    <mergeCell ref="D24"/>
    <mergeCell ref="D25"/>
    <mergeCell ref="D26"/>
    <mergeCell ref="C27:D27"/>
    <mergeCell ref="D28"/>
    <mergeCell ref="C19:D19"/>
    <mergeCell ref="D20"/>
    <mergeCell ref="D21"/>
    <mergeCell ref="B22:D22"/>
    <mergeCell ref="C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2019-07-03T01:00:15Z</dcterms:created>
  <dcterms:modified xsi:type="dcterms:W3CDTF">2019-07-03T01:00:39Z</dcterms:modified>
</cp:coreProperties>
</file>